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clemie.sharepoint.com/sites/CLEMIE_CONSEILS/Documents partages/CLIENTS/1 - COLLECTIVITES/CDG 34/PREPARATION CONSULTATION PREV/0. Communication collectivité/"/>
    </mc:Choice>
  </mc:AlternateContent>
  <xr:revisionPtr revIDLastSave="72" documentId="13_ncr:1_{064640BA-714F-48B2-93AA-18B3927CD3E9}" xr6:coauthVersionLast="47" xr6:coauthVersionMax="47" xr10:uidLastSave="{BB0251E8-9844-421F-A7F3-EE5A9E563B1F}"/>
  <workbookProtection workbookAlgorithmName="SHA-512" workbookHashValue="nxksJ3MtY66XnICH0RX6ILvu/jMd46H782ba2wfmu8kll/2xsOCPKjN7gSDsy4LF2e9gtolUxeNPakcwLBZ3jg==" workbookSaltValue="/iQ4RZAtI/sQBV/Jo42MqQ==" workbookSpinCount="100000" lockStructure="1"/>
  <bookViews>
    <workbookView xWindow="28680" yWindow="-120" windowWidth="29040" windowHeight="15720" xr2:uid="{00000000-000D-0000-FFFF-FFFF00000000}"/>
  </bookViews>
  <sheets>
    <sheet name="Données Sociales" sheetId="2" r:id="rId1"/>
    <sheet name="Données statistiques Prévoyance" sheetId="3" r:id="rId2"/>
    <sheet name="Feuil2" sheetId="5" state="hidden" r:id="rId3"/>
  </sheets>
  <definedNames>
    <definedName name="__shared_1_0_0">"SUM([.A1:.A5])"</definedName>
    <definedName name="_xlnm.Print_Titles" localSheetId="0">'Données Sociales'!$5:$7</definedName>
    <definedName name="_xlnm.Print_Titles" localSheetId="1">'Données statistiques Prévoyance'!$5:$8</definedName>
    <definedName name="_xlnm.Print_Area" localSheetId="0">'Données Sociales'!$A$5:$F$80</definedName>
    <definedName name="_xlnm.Print_Area" localSheetId="1">'Données statistiques Prévoyance'!$A$5:$G$70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E40" i="2"/>
  <c r="G40" i="2" s="1"/>
  <c r="B40" i="2"/>
  <c r="C40" i="2"/>
  <c r="D40" i="2"/>
  <c r="E48" i="2" l="1"/>
  <c r="B93" i="2"/>
  <c r="C56" i="2"/>
  <c r="B56" i="2"/>
  <c r="B79" i="2"/>
  <c r="B78" i="2"/>
  <c r="B77" i="2"/>
  <c r="B76" i="2"/>
  <c r="B75" i="2"/>
  <c r="B74" i="2"/>
  <c r="B73" i="2"/>
  <c r="B72" i="2"/>
  <c r="B71" i="2"/>
  <c r="F80" i="2"/>
  <c r="C80" i="2"/>
  <c r="D80" i="2"/>
  <c r="E80" i="2"/>
  <c r="B80" i="2" l="1"/>
  <c r="D56" i="2"/>
  <c r="E56" i="2" s="1"/>
  <c r="A44" i="2" l="1"/>
  <c r="A52" i="2"/>
  <c r="A83" i="2"/>
  <c r="A66" i="2"/>
  <c r="A56" i="2"/>
  <c r="A48" i="2"/>
  <c r="B8" i="3"/>
  <c r="D64" i="2"/>
  <c r="E64" i="2" s="1"/>
  <c r="D63" i="2"/>
  <c r="F63" i="2" s="1"/>
  <c r="D62" i="2"/>
  <c r="D61" i="2"/>
  <c r="D60" i="2"/>
  <c r="D59" i="2"/>
  <c r="D58" i="2"/>
  <c r="E58" i="2" s="1"/>
  <c r="D57" i="2"/>
  <c r="F57" i="2" s="1"/>
  <c r="D50" i="2"/>
  <c r="F50" i="2" s="1"/>
  <c r="D49" i="2"/>
  <c r="F49" i="2" s="1"/>
  <c r="F48" i="2"/>
  <c r="E61" i="2" l="1"/>
  <c r="F61" i="2"/>
  <c r="F59" i="2"/>
  <c r="E59" i="2"/>
  <c r="E60" i="2"/>
  <c r="F60" i="2"/>
  <c r="F62" i="2"/>
  <c r="E62" i="2"/>
  <c r="F64" i="2"/>
  <c r="E63" i="2"/>
  <c r="E57" i="2"/>
  <c r="E50" i="2"/>
  <c r="E49" i="2"/>
  <c r="F58" i="2"/>
  <c r="F56" i="2" l="1"/>
</calcChain>
</file>

<file path=xl/sharedStrings.xml><?xml version="1.0" encoding="utf-8"?>
<sst xmlns="http://schemas.openxmlformats.org/spreadsheetml/2006/main" count="170" uniqueCount="95">
  <si>
    <t>Total</t>
  </si>
  <si>
    <t>Dont titulaires</t>
  </si>
  <si>
    <t>Dont non titulaires</t>
  </si>
  <si>
    <t>Homme</t>
  </si>
  <si>
    <t>Femmes</t>
  </si>
  <si>
    <t>% Femmes</t>
  </si>
  <si>
    <t>Plein traitement</t>
  </si>
  <si>
    <t>Demi traitement</t>
  </si>
  <si>
    <t>Nombre d'arrêts de travail</t>
  </si>
  <si>
    <t>CONGES DE MALADIE ORDINAIRE (CMO)</t>
  </si>
  <si>
    <t>Nombre de journées d'arrêts de travail</t>
  </si>
  <si>
    <t>INVALIDITE &amp; DECES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</si>
  <si>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</si>
  <si>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</si>
  <si>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</si>
  <si>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</si>
  <si>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</si>
  <si>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</si>
  <si>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</si>
  <si>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</si>
  <si>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</si>
  <si>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Régime indemnitaire</t>
  </si>
  <si>
    <t>Titulaires</t>
  </si>
  <si>
    <t>Administrative</t>
  </si>
  <si>
    <t>Culturelle</t>
  </si>
  <si>
    <t>Animation</t>
  </si>
  <si>
    <t>Police municipale</t>
  </si>
  <si>
    <t>Médico-social</t>
  </si>
  <si>
    <t>Technique</t>
  </si>
  <si>
    <t>Sportive</t>
  </si>
  <si>
    <t>Sapeurs-pompiers</t>
  </si>
  <si>
    <t>Nombre d'agents en arrêt de travail</t>
  </si>
  <si>
    <t>Enfants à charge</t>
  </si>
  <si>
    <t>plus de 65 ans</t>
  </si>
  <si>
    <t>NOM DE L'EMPLOYEUR :</t>
  </si>
  <si>
    <t>Dont hommes</t>
  </si>
  <si>
    <t>Dont femmes</t>
  </si>
  <si>
    <t>Conjoint(e)s</t>
  </si>
  <si>
    <t>Effectif employeur</t>
  </si>
  <si>
    <t>Informations complémentaires</t>
  </si>
  <si>
    <t>EMPLOYEUR :</t>
  </si>
  <si>
    <t>Invalidité IRCANTEC</t>
  </si>
  <si>
    <t>Décès IRCANTEC</t>
  </si>
  <si>
    <t>MISE EN DISPONIBILITE POUR RAISON DE SANTE</t>
  </si>
  <si>
    <t>Nombre d'agents en arrêts de travail</t>
  </si>
  <si>
    <t>Régime indemnitaire - Prime</t>
  </si>
  <si>
    <t>Montant des indemnités de coordination</t>
  </si>
  <si>
    <t>Individuel</t>
  </si>
  <si>
    <t>Individuel avec 1 enfant</t>
  </si>
  <si>
    <t>Individuel avec 2 enfants</t>
  </si>
  <si>
    <t>Individuel avec 3 enfants et +</t>
  </si>
  <si>
    <t>Couple</t>
  </si>
  <si>
    <t>Couple avec 1 enfant</t>
  </si>
  <si>
    <t>REMUNERATION ANNUELLE BRUTE</t>
  </si>
  <si>
    <t>Agents non titulaires relevant de l'IRCANTEC</t>
  </si>
  <si>
    <t>Situation familiale</t>
  </si>
  <si>
    <t>Nombre</t>
  </si>
  <si>
    <t>Couple avec 2 enfants et plus</t>
  </si>
  <si>
    <t>Autres</t>
  </si>
  <si>
    <t>Existe-t-il un dispositif de participation pour la santé dans votre collectivité?</t>
  </si>
  <si>
    <t xml:space="preserve">En cas d'absence de participation actuellement,  quelle participation mensuelle souhaiteriez-vous verser par agent ?                                          </t>
  </si>
  <si>
    <t>Existe-t-il un dispositif de participation pour la prévoyance dans votre collectivité?</t>
  </si>
  <si>
    <t>Prévoyance :</t>
  </si>
  <si>
    <t>Frais de Santé (Mutuelle)</t>
  </si>
  <si>
    <t>Si oui : montant du budget de participation  =&gt;</t>
  </si>
  <si>
    <t>Si oui : nombre d'agents bénéficiaires             =&gt;</t>
  </si>
  <si>
    <t xml:space="preserve">En cas d'absence de participation actuellement,  quelle participation mensuelle souhaiteriez-vous verser par agent ?                                  </t>
  </si>
  <si>
    <t xml:space="preserve">                        =&gt;</t>
  </si>
  <si>
    <t>Labellisation</t>
  </si>
  <si>
    <t>Contrat collectif</t>
  </si>
  <si>
    <t>Si oui : quelle est la nature du dispositif ?      =&gt;</t>
  </si>
  <si>
    <t>Nombre d'agents</t>
  </si>
  <si>
    <t>Nombre de Capitaux versés</t>
  </si>
  <si>
    <t>DONNEES STATISTIQUES (QUALITATIVES)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</si>
  <si>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>DONNES SOCIALES ET CARACTERISTIQUES QUANTITATIVES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</si>
  <si>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>Oui</t>
  </si>
  <si>
    <t>Non</t>
  </si>
  <si>
    <t>Protection Social Complémentaire : état des lieux</t>
  </si>
  <si>
    <t xml:space="preserve">EFFECTIF </t>
  </si>
  <si>
    <t>Données statistiques à transmettre au 31/12/n de chaque année</t>
  </si>
  <si>
    <t>% Hommes</t>
  </si>
  <si>
    <t>Les données sur fond jaune sont à saisir</t>
  </si>
  <si>
    <t>Calcul automatique des cellules rosées</t>
  </si>
  <si>
    <t>Agents titulaires &amp; stagiaires relevant de l'IRCANTEC</t>
  </si>
  <si>
    <t xml:space="preserve"> </t>
  </si>
  <si>
    <t>Salaire moyen</t>
  </si>
  <si>
    <t>Nombre d'ASS FAM - ASS MAT</t>
  </si>
  <si>
    <t>Rémunération annuelle brute</t>
  </si>
  <si>
    <t>ASS FAM - ASS MAT</t>
  </si>
  <si>
    <t>TOTAL DES REMUNERATIONS VERSEES (CMO + CGM)</t>
  </si>
  <si>
    <t xml:space="preserve">CONGES de GRAVES MALADIES </t>
  </si>
  <si>
    <t xml:space="preserve">Invalidité </t>
  </si>
  <si>
    <t xml:space="preserve">Décès </t>
  </si>
  <si>
    <t>Rémunération</t>
  </si>
  <si>
    <t>Nom de l'employeur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</si>
</sst>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\ &quot;€&quot;"/>
    <numFmt numFmtId="166" formatCode="#,##0.00\ &quot;€&quot;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5D7"/>
        <bgColor indexed="64"/>
      </patternFill>
    </fill>
    <fill>
      <patternFill patternType="solid">
        <fgColor rgb="FFE3D8C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165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0" fillId="2" borderId="0" xfId="0" applyFill="1" applyAlignment="1">
      <alignment horizontal="center" vertical="top" wrapText="1"/>
    </xf>
    <xf numFmtId="0" fontId="6" fillId="2" borderId="0" xfId="0" applyFont="1" applyFill="1"/>
    <xf numFmtId="0" fontId="0" fillId="2" borderId="0" xfId="0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3" fontId="0" fillId="2" borderId="0" xfId="0" applyNumberFormat="1" applyFill="1"/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0" xfId="0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3" fontId="0" fillId="2" borderId="3" xfId="0" applyNumberFormat="1" applyFill="1" applyBorder="1"/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" fontId="0" fillId="5" borderId="21" xfId="0" applyNumberForma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3" fontId="8" fillId="5" borderId="2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0" fillId="2" borderId="23" xfId="0" applyFill="1" applyBorder="1"/>
    <xf numFmtId="0" fontId="1" fillId="5" borderId="23" xfId="0" applyFont="1" applyFill="1" applyBorder="1"/>
    <xf numFmtId="0" fontId="8" fillId="2" borderId="23" xfId="0" applyFont="1" applyFill="1" applyBorder="1"/>
    <xf numFmtId="0" fontId="9" fillId="3" borderId="23" xfId="0" applyFont="1" applyFill="1" applyBorder="1"/>
    <xf numFmtId="0" fontId="0" fillId="2" borderId="28" xfId="0" applyFill="1" applyBorder="1"/>
    <xf numFmtId="0" fontId="0" fillId="2" borderId="5" xfId="0" applyFill="1" applyBorder="1"/>
    <xf numFmtId="0" fontId="8" fillId="2" borderId="28" xfId="0" applyFont="1" applyFill="1" applyBorder="1"/>
    <xf numFmtId="0" fontId="8" fillId="2" borderId="5" xfId="0" applyFont="1" applyFill="1" applyBorder="1"/>
    <xf numFmtId="0" fontId="0" fillId="2" borderId="29" xfId="0" applyFill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5" xfId="0" applyFont="1" applyFill="1" applyBorder="1" applyAlignment="1">
      <alignment horizontal="left" vertical="center"/>
    </xf>
    <xf numFmtId="3" fontId="0" fillId="2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16" xfId="0" applyNumberFormat="1" applyFont="1" applyBorder="1" applyAlignment="1" applyProtection="1">
      <alignment horizontal="center"/>
      <protection locked="0"/>
    </xf>
    <xf numFmtId="3" fontId="8" fillId="0" borderId="17" xfId="0" applyNumberFormat="1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 applyProtection="1">
      <alignment horizontal="center"/>
      <protection locked="0"/>
    </xf>
    <xf numFmtId="3" fontId="8" fillId="0" borderId="33" xfId="0" applyNumberFormat="1" applyFont="1" applyBorder="1" applyAlignment="1" applyProtection="1">
      <alignment horizontal="center"/>
      <protection locked="0"/>
    </xf>
    <xf numFmtId="3" fontId="6" fillId="6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/>
      <protection locked="0"/>
    </xf>
    <xf numFmtId="1" fontId="0" fillId="6" borderId="31" xfId="0" applyNumberFormat="1" applyFill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/>
      <protection locked="0"/>
    </xf>
    <xf numFmtId="3" fontId="6" fillId="5" borderId="11" xfId="0" applyNumberFormat="1" applyFon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/>
    </xf>
    <xf numFmtId="3" fontId="8" fillId="0" borderId="34" xfId="0" applyNumberFormat="1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 horizontal="center"/>
      <protection locked="0"/>
    </xf>
    <xf numFmtId="3" fontId="8" fillId="0" borderId="36" xfId="0" applyNumberFormat="1" applyFont="1" applyBorder="1" applyAlignment="1" applyProtection="1">
      <alignment horizontal="center"/>
      <protection locked="0"/>
    </xf>
    <xf numFmtId="3" fontId="8" fillId="0" borderId="30" xfId="0" applyNumberFormat="1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 locked="0"/>
    </xf>
    <xf numFmtId="3" fontId="8" fillId="0" borderId="39" xfId="0" applyNumberFormat="1" applyFont="1" applyBorder="1" applyAlignment="1" applyProtection="1">
      <alignment horizontal="center"/>
      <protection locked="0"/>
    </xf>
    <xf numFmtId="0" fontId="0" fillId="2" borderId="7" xfId="0" applyFill="1" applyBorder="1"/>
    <xf numFmtId="166" fontId="0" fillId="6" borderId="11" xfId="0" applyNumberFormat="1" applyFill="1" applyBorder="1" applyAlignment="1">
      <alignment horizontal="center"/>
    </xf>
    <xf numFmtId="166" fontId="8" fillId="0" borderId="34" xfId="0" applyNumberFormat="1" applyFont="1" applyBorder="1" applyAlignment="1" applyProtection="1">
      <alignment horizontal="center"/>
      <protection locked="0"/>
    </xf>
    <xf numFmtId="166" fontId="8" fillId="0" borderId="35" xfId="0" applyNumberFormat="1" applyFont="1" applyBorder="1" applyAlignment="1" applyProtection="1">
      <alignment horizontal="center"/>
      <protection locked="0"/>
    </xf>
    <xf numFmtId="166" fontId="8" fillId="0" borderId="36" xfId="0" applyNumberFormat="1" applyFont="1" applyBorder="1" applyAlignment="1" applyProtection="1">
      <alignment horizontal="center"/>
      <protection locked="0"/>
    </xf>
    <xf numFmtId="166" fontId="8" fillId="0" borderId="37" xfId="0" applyNumberFormat="1" applyFont="1" applyBorder="1" applyAlignment="1" applyProtection="1">
      <alignment horizontal="center"/>
      <protection locked="0"/>
    </xf>
    <xf numFmtId="166" fontId="8" fillId="0" borderId="38" xfId="0" applyNumberFormat="1" applyFont="1" applyBorder="1" applyAlignment="1" applyProtection="1">
      <alignment horizontal="center"/>
      <protection locked="0"/>
    </xf>
    <xf numFmtId="166" fontId="8" fillId="0" borderId="39" xfId="0" applyNumberFormat="1" applyFont="1" applyBorder="1" applyAlignment="1" applyProtection="1">
      <alignment horizontal="center"/>
      <protection locked="0"/>
    </xf>
    <xf numFmtId="0" fontId="0" fillId="6" borderId="1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164" fontId="0" fillId="6" borderId="35" xfId="0" applyNumberFormat="1" applyFill="1" applyBorder="1" applyAlignment="1">
      <alignment horizontal="center"/>
    </xf>
    <xf numFmtId="164" fontId="0" fillId="6" borderId="36" xfId="0" applyNumberForma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164" fontId="0" fillId="6" borderId="39" xfId="0" applyNumberFormat="1" applyFill="1" applyBorder="1" applyAlignment="1">
      <alignment horizontal="center"/>
    </xf>
    <xf numFmtId="164" fontId="0" fillId="6" borderId="35" xfId="0" applyNumberFormat="1" applyFill="1" applyBorder="1"/>
    <xf numFmtId="164" fontId="0" fillId="6" borderId="36" xfId="0" applyNumberFormat="1" applyFill="1" applyBorder="1"/>
    <xf numFmtId="164" fontId="0" fillId="6" borderId="30" xfId="0" applyNumberFormat="1" applyFill="1" applyBorder="1"/>
    <xf numFmtId="164" fontId="0" fillId="6" borderId="17" xfId="0" applyNumberFormat="1" applyFill="1" applyBorder="1"/>
    <xf numFmtId="164" fontId="0" fillId="6" borderId="38" xfId="0" applyNumberFormat="1" applyFill="1" applyBorder="1"/>
    <xf numFmtId="164" fontId="0" fillId="6" borderId="39" xfId="0" applyNumberFormat="1" applyFill="1" applyBorder="1"/>
    <xf numFmtId="3" fontId="6" fillId="6" borderId="22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center"/>
      <protection locked="0"/>
    </xf>
    <xf numFmtId="167" fontId="0" fillId="6" borderId="20" xfId="0" applyNumberFormat="1" applyFill="1" applyBorder="1" applyAlignment="1">
      <alignment horizontal="center"/>
    </xf>
    <xf numFmtId="3" fontId="8" fillId="0" borderId="41" xfId="0" applyNumberFormat="1" applyFont="1" applyBorder="1" applyAlignment="1" applyProtection="1">
      <alignment horizontal="center"/>
      <protection locked="0"/>
    </xf>
    <xf numFmtId="167" fontId="0" fillId="6" borderId="40" xfId="0" applyNumberForma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67" fontId="0" fillId="6" borderId="42" xfId="0" applyNumberFormat="1" applyFill="1" applyBorder="1" applyAlignment="1">
      <alignment horizontal="center"/>
    </xf>
    <xf numFmtId="3" fontId="8" fillId="0" borderId="43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 applyProtection="1">
      <alignment horizontal="center"/>
      <protection locked="0"/>
    </xf>
    <xf numFmtId="1" fontId="0" fillId="6" borderId="13" xfId="0" applyNumberFormat="1" applyFill="1" applyBorder="1" applyAlignment="1">
      <alignment horizontal="center"/>
    </xf>
    <xf numFmtId="1" fontId="0" fillId="6" borderId="45" xfId="0" applyNumberFormat="1" applyFill="1" applyBorder="1" applyAlignment="1">
      <alignment horizontal="center"/>
    </xf>
    <xf numFmtId="0" fontId="12" fillId="3" borderId="0" xfId="0" applyFont="1" applyFill="1"/>
    <xf numFmtId="3" fontId="12" fillId="3" borderId="46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1" fontId="12" fillId="3" borderId="46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1" fontId="6" fillId="6" borderId="31" xfId="0" applyNumberFormat="1" applyFont="1" applyFill="1" applyBorder="1" applyAlignment="1">
      <alignment horizontal="center"/>
    </xf>
    <xf numFmtId="0" fontId="13" fillId="3" borderId="4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/>
    <xf numFmtId="0" fontId="6" fillId="7" borderId="0" xfId="0" applyFont="1" applyFill="1"/>
    <xf numFmtId="0" fontId="10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1" fontId="6" fillId="7" borderId="12" xfId="0" applyNumberFormat="1" applyFont="1" applyFill="1" applyBorder="1" applyAlignment="1" applyProtection="1">
      <alignment horizontal="center"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0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FFFCC"/>
      <color rgb="FFE3D8C5"/>
      <color rgb="FFE38989"/>
      <color rgb="FF898989"/>
      <color rgb="FFA41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C8F64C-134D-447C-83A4-ACE7C4DF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8763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266701</xdr:colOff>
      <xdr:row>0</xdr:row>
      <xdr:rowOff>180975</xdr:rowOff>
    </xdr:from>
    <xdr:to>
      <xdr:col>6</xdr:col>
      <xdr:colOff>66676</xdr:colOff>
      <xdr:row>3</xdr:row>
      <xdr:rowOff>173044</xdr:rowOff>
    </xdr:to>
    <xdr:pic>
      <xdr:nvPicPr>
        <xdr:cNvPr id="3" name="Picture 1596947346" descr="Une image contenant texte, Police, logo, conception&#10;&#10;Description générée automatiquement">
          <a:extLst>
            <a:ext uri="{FF2B5EF4-FFF2-40B4-BE49-F238E27FC236}">
              <a16:creationId xmlns:a16="http://schemas.microsoft.com/office/drawing/2014/main" id="{14BDF5F5-C96C-043F-71AB-1B3136E4C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6" y="180975"/>
          <a:ext cx="1752600" cy="5635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F707CC-C92E-4624-80EA-B05E8047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819150</xdr:colOff>
      <xdr:row>2</xdr:row>
      <xdr:rowOff>9525</xdr:rowOff>
    </xdr:from>
    <xdr:to>
      <xdr:col>5</xdr:col>
      <xdr:colOff>342900</xdr:colOff>
      <xdr:row>3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35C0966-5EED-E8EE-7EAA-EB0191EEEE1E}"/>
            </a:ext>
          </a:extLst>
        </xdr:cNvPr>
        <xdr:cNvSpPr txBox="1"/>
      </xdr:nvSpPr>
      <xdr:spPr>
        <a:xfrm>
          <a:off x="3533775" y="390525"/>
          <a:ext cx="3095625" cy="1809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jaune sont à saisir</a:t>
          </a:r>
        </a:p>
      </xdr:txBody>
    </xdr:sp>
    <xdr:clientData/>
  </xdr:twoCellAnchor>
  <xdr:twoCellAnchor editAs="oneCell">
    <xdr:from>
      <xdr:col>5</xdr:col>
      <xdr:colOff>476250</xdr:colOff>
      <xdr:row>0</xdr:row>
      <xdr:rowOff>171450</xdr:rowOff>
    </xdr:from>
    <xdr:to>
      <xdr:col>8</xdr:col>
      <xdr:colOff>143259</xdr:colOff>
      <xdr:row>3</xdr:row>
      <xdr:rowOff>123825</xdr:rowOff>
    </xdr:to>
    <xdr:pic>
      <xdr:nvPicPr>
        <xdr:cNvPr id="4" name="Picture 1596947346" descr="Une image contenant texte, Police, logo, conception&#10;&#10;Description générée automatiquement">
          <a:extLst>
            <a:ext uri="{FF2B5EF4-FFF2-40B4-BE49-F238E27FC236}">
              <a16:creationId xmlns:a16="http://schemas.microsoft.com/office/drawing/2014/main" id="{156D448E-F559-41DD-B476-058B359C1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71450"/>
          <a:ext cx="1629159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N94"/>
  <sheetViews>
    <sheetView tabSelected="1" zoomScaleNormal="100" workbookViewId="0">
      <selection activeCell="H28" sqref="H28"/>
    </sheetView>
  </sheetViews>
  <sheetFormatPr baseColWidth="10" defaultColWidth="11.42578125" defaultRowHeight="15" x14ac:dyDescent="0.25"/>
  <cols>
    <col min="1" max="1" width="75.140625" style="2" customWidth="1"/>
    <col min="2" max="5" width="14.140625" style="2" customWidth="1"/>
    <col min="6" max="6" width="15.140625" style="2" customWidth="1"/>
    <col min="7" max="7" width="11.42578125" style="2"/>
    <col min="8" max="8" width="17.7109375" style="2" customWidth="1"/>
    <col min="9" max="16384" width="11.42578125" style="2"/>
  </cols>
  <sheetData>
    <row r="2" spans="1:6" x14ac:dyDescent="0.25">
      <c r="B2" s="123" t="s">
        <v>81</v>
      </c>
      <c r="C2" s="122"/>
      <c r="D2" s="122"/>
    </row>
    <row r="3" spans="1:6" x14ac:dyDescent="0.25">
      <c r="B3" s="121" t="s">
        <v>82</v>
      </c>
      <c r="C3" s="122"/>
      <c r="D3" s="122"/>
    </row>
    <row r="4" spans="1:6" ht="30" customHeight="1" thickBot="1" x14ac:dyDescent="0.3"/>
    <row r="5" spans="1:6" ht="15" customHeight="1" x14ac:dyDescent="0.25">
      <c r="A5" s="124" t="s">
        <v>74</v>
      </c>
      <c r="B5" s="125"/>
      <c r="C5" s="125"/>
      <c r="D5" s="125"/>
      <c r="E5" s="125"/>
      <c r="F5" s="126"/>
    </row>
    <row r="6" spans="1:6" s="9" customFormat="1" ht="16.5" customHeight="1" thickBot="1" x14ac:dyDescent="0.3">
      <c r="A6" s="127"/>
      <c r="B6" s="128"/>
      <c r="C6" s="128"/>
      <c r="D6" s="128"/>
      <c r="E6" s="128"/>
      <c r="F6" s="129"/>
    </row>
    <row r="7" spans="1:6" ht="4.5" customHeight="1" thickBot="1" x14ac:dyDescent="0.3">
      <c r="A7" s="8"/>
    </row>
    <row r="8" spans="1:6" ht="15.75" thickBot="1" x14ac:dyDescent="0.3">
      <c r="A8" s="18" t="s">
        <v>34</v>
      </c>
      <c r="B8" s="133" t="s">
        <v>94</v>
      </c>
      <c r="C8" s="134"/>
      <c r="D8" s="134"/>
      <c r="E8" s="134"/>
      <c r="F8" s="135"/>
    </row>
    <row r="9" spans="1:6" hidden="1" x14ac:dyDescent="0.25">
      <c r="A9" s="18"/>
      <c r="B9" s="33"/>
      <c r="C9" s="33"/>
      <c r="D9" s="33"/>
      <c r="E9" s="33"/>
      <c r="F9" s="33"/>
    </row>
    <row r="10" spans="1:6" hidden="1" x14ac:dyDescent="0.25">
      <c r="A10" s="18" t="s">
        <v>77</v>
      </c>
    </row>
    <row r="11" spans="1:6" hidden="1" x14ac:dyDescent="0.25">
      <c r="A11" s="18"/>
    </row>
    <row r="12" spans="1:6" ht="15.75" hidden="1" thickBot="1" x14ac:dyDescent="0.3">
      <c r="A12" s="34" t="s">
        <v>62</v>
      </c>
      <c r="B12" s="34"/>
      <c r="C12" s="34"/>
      <c r="D12" s="34"/>
      <c r="E12" s="34"/>
      <c r="F12" s="34"/>
    </row>
    <row r="13" spans="1:6" ht="14.25" hidden="1" customHeight="1" thickBot="1" x14ac:dyDescent="0.3">
      <c r="A13" s="41" t="s">
        <v>61</v>
      </c>
      <c r="B13" s="66"/>
      <c r="C13" s="2" t="s">
        <v>70</v>
      </c>
      <c r="F13" s="66"/>
    </row>
    <row r="14" spans="1:6" ht="15.75" hidden="1" thickBot="1" x14ac:dyDescent="0.3">
      <c r="C14" s="39" t="s">
        <v>64</v>
      </c>
      <c r="D14" s="40"/>
      <c r="E14" s="40"/>
      <c r="F14" s="67"/>
    </row>
    <row r="15" spans="1:6" ht="15.75" hidden="1" thickBot="1" x14ac:dyDescent="0.3">
      <c r="C15" s="32" t="s">
        <v>65</v>
      </c>
      <c r="F15" s="66"/>
    </row>
    <row r="16" spans="1:6" ht="15.75" hidden="1" thickBot="1" x14ac:dyDescent="0.3">
      <c r="A16" s="32" t="s">
        <v>66</v>
      </c>
      <c r="E16" s="42" t="s">
        <v>67</v>
      </c>
      <c r="F16" s="67"/>
    </row>
    <row r="17" spans="1:6" ht="3.75" hidden="1" customHeight="1" x14ac:dyDescent="0.25">
      <c r="C17" s="19"/>
      <c r="F17" s="57"/>
    </row>
    <row r="18" spans="1:6" ht="3.75" hidden="1" customHeight="1" x14ac:dyDescent="0.25">
      <c r="C18" s="19"/>
      <c r="F18" s="57"/>
    </row>
    <row r="19" spans="1:6" ht="15.75" hidden="1" thickBot="1" x14ac:dyDescent="0.3">
      <c r="A19" s="34" t="s">
        <v>63</v>
      </c>
      <c r="B19" s="34"/>
      <c r="C19" s="34"/>
      <c r="D19" s="34"/>
      <c r="E19" s="34"/>
      <c r="F19" s="58"/>
    </row>
    <row r="20" spans="1:6" ht="15.75" hidden="1" thickBot="1" x14ac:dyDescent="0.3">
      <c r="A20" s="41" t="s">
        <v>59</v>
      </c>
      <c r="B20" s="66"/>
      <c r="C20" s="2" t="s">
        <v>70</v>
      </c>
      <c r="F20" s="66"/>
    </row>
    <row r="21" spans="1:6" ht="15.75" hidden="1" thickBot="1" x14ac:dyDescent="0.3">
      <c r="C21" s="39" t="s">
        <v>64</v>
      </c>
      <c r="F21" s="67"/>
    </row>
    <row r="22" spans="1:6" ht="15.75" hidden="1" thickBot="1" x14ac:dyDescent="0.3">
      <c r="C22" s="32" t="s">
        <v>65</v>
      </c>
      <c r="F22" s="66"/>
    </row>
    <row r="23" spans="1:6" ht="15.75" hidden="1" thickBot="1" x14ac:dyDescent="0.3">
      <c r="A23" s="32" t="s">
        <v>60</v>
      </c>
      <c r="E23" s="42" t="s">
        <v>67</v>
      </c>
      <c r="F23" s="67"/>
    </row>
    <row r="24" spans="1:6" x14ac:dyDescent="0.25">
      <c r="C24" s="19"/>
      <c r="F24" s="23"/>
    </row>
    <row r="25" spans="1:6" ht="3.75" customHeight="1" x14ac:dyDescent="0.25">
      <c r="C25" s="19"/>
      <c r="F25" s="23"/>
    </row>
    <row r="26" spans="1:6" ht="15.75" thickBot="1" x14ac:dyDescent="0.3">
      <c r="A26" s="5" t="s">
        <v>78</v>
      </c>
      <c r="B26" s="136" t="s">
        <v>79</v>
      </c>
      <c r="C26" s="137"/>
      <c r="D26" s="137"/>
      <c r="E26" s="137"/>
      <c r="F26" s="6"/>
    </row>
    <row r="27" spans="1:6" ht="4.5" customHeight="1" thickBot="1" x14ac:dyDescent="0.3">
      <c r="A27" s="1"/>
    </row>
    <row r="28" spans="1:6" ht="15.75" thickBot="1" x14ac:dyDescent="0.3">
      <c r="B28" s="70">
        <v>2019</v>
      </c>
      <c r="C28" s="70">
        <v>2020</v>
      </c>
      <c r="D28" s="70">
        <v>2021</v>
      </c>
      <c r="E28" s="70">
        <v>2022</v>
      </c>
    </row>
    <row r="29" spans="1:6" ht="4.5" customHeight="1" thickBot="1" x14ac:dyDescent="0.3">
      <c r="A29" s="1"/>
    </row>
    <row r="30" spans="1:6" ht="15.75" thickBot="1" x14ac:dyDescent="0.3">
      <c r="A30" s="34" t="s">
        <v>0</v>
      </c>
      <c r="B30" s="147"/>
      <c r="C30" s="148"/>
      <c r="D30" s="147"/>
      <c r="E30" s="148"/>
    </row>
    <row r="31" spans="1:6" hidden="1" x14ac:dyDescent="0.25">
      <c r="A31" s="35" t="s">
        <v>86</v>
      </c>
      <c r="B31" s="72"/>
      <c r="C31" s="73"/>
      <c r="D31" s="73"/>
      <c r="E31" s="74"/>
    </row>
    <row r="32" spans="1:6" hidden="1" x14ac:dyDescent="0.25">
      <c r="A32" s="35" t="s">
        <v>83</v>
      </c>
      <c r="B32" s="60"/>
      <c r="C32" s="75"/>
      <c r="D32" s="75"/>
      <c r="E32" s="61"/>
    </row>
    <row r="33" spans="1:8" hidden="1" x14ac:dyDescent="0.25">
      <c r="A33" s="35" t="s">
        <v>54</v>
      </c>
      <c r="B33" s="60"/>
      <c r="C33" s="75"/>
      <c r="D33" s="75"/>
      <c r="E33" s="61"/>
    </row>
    <row r="34" spans="1:8" ht="15.75" hidden="1" thickBot="1" x14ac:dyDescent="0.3">
      <c r="A34" s="35" t="s">
        <v>58</v>
      </c>
      <c r="B34" s="76"/>
      <c r="C34" s="77"/>
      <c r="D34" s="77"/>
      <c r="E34" s="78"/>
    </row>
    <row r="35" spans="1:8" ht="6" customHeight="1" x14ac:dyDescent="0.25">
      <c r="B35" s="4"/>
      <c r="C35" s="4"/>
      <c r="D35" s="4"/>
      <c r="E35" s="4"/>
    </row>
    <row r="36" spans="1:8" ht="15.75" thickBot="1" x14ac:dyDescent="0.3">
      <c r="A36" s="5" t="s">
        <v>53</v>
      </c>
      <c r="B36" s="6"/>
      <c r="C36" s="6"/>
      <c r="D36" s="6"/>
      <c r="E36" s="6"/>
      <c r="F36" s="6"/>
    </row>
    <row r="37" spans="1:8" ht="4.5" customHeight="1" thickBot="1" x14ac:dyDescent="0.3">
      <c r="A37" s="1"/>
    </row>
    <row r="38" spans="1:8" ht="15.75" thickBot="1" x14ac:dyDescent="0.3">
      <c r="B38" s="70">
        <v>2019</v>
      </c>
      <c r="C38" s="70">
        <v>2020</v>
      </c>
      <c r="D38" s="70">
        <v>2021</v>
      </c>
      <c r="E38" s="70">
        <v>2022</v>
      </c>
    </row>
    <row r="39" spans="1:8" ht="5.25" customHeight="1" thickBot="1" x14ac:dyDescent="0.3">
      <c r="A39" s="1"/>
      <c r="B39" s="79"/>
      <c r="C39" s="79"/>
      <c r="D39" s="79"/>
      <c r="E39" s="79"/>
    </row>
    <row r="40" spans="1:8" ht="15.75" thickBot="1" x14ac:dyDescent="0.3">
      <c r="A40" s="34" t="s">
        <v>0</v>
      </c>
      <c r="B40" s="80">
        <f t="shared" ref="B40:C40" si="0">SUM(B41:B42)</f>
        <v>0</v>
      </c>
      <c r="C40" s="80">
        <f t="shared" si="0"/>
        <v>0</v>
      </c>
      <c r="D40" s="80">
        <f>SUM(D41:D42)</f>
        <v>0</v>
      </c>
      <c r="E40" s="80">
        <f>SUM(E41:E42)</f>
        <v>0</v>
      </c>
      <c r="G40" s="80" t="e">
        <f>E40/E30</f>
        <v>#DIV/0!</v>
      </c>
      <c r="H40" s="70" t="s">
        <v>85</v>
      </c>
    </row>
    <row r="41" spans="1:8" x14ac:dyDescent="0.25">
      <c r="A41" s="35" t="s">
        <v>87</v>
      </c>
      <c r="B41" s="81"/>
      <c r="C41" s="82"/>
      <c r="D41" s="82"/>
      <c r="E41" s="83"/>
    </row>
    <row r="42" spans="1:8" ht="15.75" thickBot="1" x14ac:dyDescent="0.3">
      <c r="A42" s="35" t="s">
        <v>21</v>
      </c>
      <c r="B42" s="84"/>
      <c r="C42" s="85"/>
      <c r="D42" s="85"/>
      <c r="E42" s="86"/>
    </row>
    <row r="43" spans="1:8" ht="3.75" customHeight="1" x14ac:dyDescent="0.25"/>
    <row r="44" spans="1:8" ht="15.75" thickBot="1" x14ac:dyDescent="0.3">
      <c r="A44" s="5" t="str">
        <f>_xlfn.CONCAT("REPARTITION PAR SEXE au 31/12/",E28)</f>
        <v>REPARTITION PAR SEXE au 31/12/2022</v>
      </c>
      <c r="B44" s="6"/>
      <c r="C44" s="6"/>
      <c r="D44" s="6"/>
      <c r="E44" s="6"/>
      <c r="F44" s="6"/>
    </row>
    <row r="45" spans="1:8" ht="6" customHeight="1" thickBot="1" x14ac:dyDescent="0.3">
      <c r="A45" s="1"/>
    </row>
    <row r="46" spans="1:8" ht="15.75" thickBot="1" x14ac:dyDescent="0.3">
      <c r="B46" s="70" t="s">
        <v>3</v>
      </c>
      <c r="C46" s="70" t="s">
        <v>4</v>
      </c>
      <c r="D46" s="70" t="s">
        <v>0</v>
      </c>
      <c r="E46" s="70" t="s">
        <v>80</v>
      </c>
      <c r="F46" s="70" t="s">
        <v>5</v>
      </c>
    </row>
    <row r="47" spans="1:8" ht="4.5" customHeight="1" thickBot="1" x14ac:dyDescent="0.3">
      <c r="B47" s="10"/>
      <c r="C47" s="10"/>
      <c r="D47" s="10"/>
      <c r="E47" s="10"/>
    </row>
    <row r="48" spans="1:8" ht="15.75" thickBot="1" x14ac:dyDescent="0.3">
      <c r="A48" s="34" t="str">
        <f>_xlfn.CONCAT("Effectif total au 31/12/",E28)</f>
        <v>Effectif total au 31/12/2022</v>
      </c>
      <c r="B48" s="147"/>
      <c r="C48" s="148"/>
      <c r="D48" s="118">
        <f>B48+C48</f>
        <v>0</v>
      </c>
      <c r="E48" s="89" t="e">
        <f>B48/D48</f>
        <v>#DIV/0!</v>
      </c>
      <c r="F48" s="90" t="e">
        <f>C48/D48</f>
        <v>#DIV/0!</v>
      </c>
    </row>
    <row r="49" spans="1:14" hidden="1" x14ac:dyDescent="0.25">
      <c r="A49" s="35" t="s">
        <v>1</v>
      </c>
      <c r="B49" s="72"/>
      <c r="C49" s="61"/>
      <c r="D49" s="87">
        <f>B49+C49</f>
        <v>0</v>
      </c>
      <c r="E49" s="91" t="e">
        <f>B49/D49</f>
        <v>#DIV/0!</v>
      </c>
      <c r="F49" s="92" t="e">
        <f>C49/D49</f>
        <v>#DIV/0!</v>
      </c>
    </row>
    <row r="50" spans="1:14" ht="15.75" hidden="1" thickBot="1" x14ac:dyDescent="0.3">
      <c r="A50" s="35" t="s">
        <v>2</v>
      </c>
      <c r="B50" s="76"/>
      <c r="C50" s="78"/>
      <c r="D50" s="88">
        <f>B50+C50</f>
        <v>0</v>
      </c>
      <c r="E50" s="93" t="e">
        <f>B50/D50</f>
        <v>#DIV/0!</v>
      </c>
      <c r="F50" s="94" t="e">
        <f>C50/D50</f>
        <v>#DIV/0!</v>
      </c>
    </row>
    <row r="51" spans="1:14" ht="6" customHeight="1" x14ac:dyDescent="0.25"/>
    <row r="52" spans="1:14" ht="15.75" hidden="1" thickBot="1" x14ac:dyDescent="0.3">
      <c r="A52" s="5" t="str">
        <f>_xlfn.CONCAT("REPARTITION PAR FILIERE AU 31/12/",E28)</f>
        <v>REPARTITION PAR FILIERE AU 31/12/2022</v>
      </c>
      <c r="B52" s="6"/>
      <c r="C52" s="6"/>
      <c r="D52" s="6"/>
      <c r="E52" s="6"/>
      <c r="F52" s="6"/>
    </row>
    <row r="53" spans="1:14" ht="5.25" hidden="1" customHeight="1" thickBot="1" x14ac:dyDescent="0.3">
      <c r="A53" s="1"/>
      <c r="F53" s="6"/>
    </row>
    <row r="54" spans="1:14" ht="15.75" hidden="1" thickBot="1" x14ac:dyDescent="0.3">
      <c r="A54" s="1"/>
      <c r="B54" s="70" t="s">
        <v>3</v>
      </c>
      <c r="C54" s="70" t="s">
        <v>4</v>
      </c>
      <c r="D54" s="70" t="s">
        <v>0</v>
      </c>
      <c r="E54" s="70" t="s">
        <v>80</v>
      </c>
      <c r="F54" s="70" t="s">
        <v>5</v>
      </c>
    </row>
    <row r="55" spans="1:14" ht="5.25" hidden="1" customHeight="1" thickBot="1" x14ac:dyDescent="0.3">
      <c r="A55" s="1"/>
      <c r="B55" s="10"/>
      <c r="C55" s="10"/>
      <c r="D55" s="10"/>
      <c r="E55" s="10"/>
      <c r="F55" s="10"/>
    </row>
    <row r="56" spans="1:14" ht="15.75" hidden="1" thickBot="1" x14ac:dyDescent="0.3">
      <c r="A56" s="34" t="str">
        <f>_xlfn.CONCAT("Effectif total au 31/12/",E28)</f>
        <v>Effectif total au 31/12/2022</v>
      </c>
      <c r="B56" s="107">
        <f>SUM(B57:B64)</f>
        <v>0</v>
      </c>
      <c r="C56" s="71">
        <f>SUM(C57:C64)</f>
        <v>0</v>
      </c>
      <c r="D56" s="68">
        <f>B56+C56</f>
        <v>0</v>
      </c>
      <c r="E56" s="95" t="e">
        <f>B56/D56</f>
        <v>#DIV/0!</v>
      </c>
      <c r="F56" s="96" t="e">
        <f>C56/D56</f>
        <v>#DIV/0!</v>
      </c>
      <c r="N56" s="2" t="s">
        <v>84</v>
      </c>
    </row>
    <row r="57" spans="1:14" hidden="1" x14ac:dyDescent="0.25">
      <c r="A57" s="35" t="s">
        <v>23</v>
      </c>
      <c r="B57" s="60"/>
      <c r="C57" s="74"/>
      <c r="D57" s="87">
        <f t="shared" ref="D57:D64" si="1">B57+C57</f>
        <v>0</v>
      </c>
      <c r="E57" s="97" t="e">
        <f t="shared" ref="E57:E63" si="2">B57/D57</f>
        <v>#DIV/0!</v>
      </c>
      <c r="F57" s="98" t="e">
        <f t="shared" ref="F57:F63" si="3">C57/D57</f>
        <v>#DIV/0!</v>
      </c>
    </row>
    <row r="58" spans="1:14" hidden="1" x14ac:dyDescent="0.25">
      <c r="A58" s="35" t="s">
        <v>24</v>
      </c>
      <c r="B58" s="60"/>
      <c r="C58" s="61"/>
      <c r="D58" s="87">
        <f t="shared" si="1"/>
        <v>0</v>
      </c>
      <c r="E58" s="97" t="e">
        <f t="shared" si="2"/>
        <v>#DIV/0!</v>
      </c>
      <c r="F58" s="98" t="e">
        <f t="shared" si="3"/>
        <v>#DIV/0!</v>
      </c>
    </row>
    <row r="59" spans="1:14" hidden="1" x14ac:dyDescent="0.25">
      <c r="A59" s="35" t="s">
        <v>25</v>
      </c>
      <c r="B59" s="60"/>
      <c r="C59" s="61"/>
      <c r="D59" s="87">
        <f t="shared" si="1"/>
        <v>0</v>
      </c>
      <c r="E59" s="97" t="e">
        <f t="shared" si="2"/>
        <v>#DIV/0!</v>
      </c>
      <c r="F59" s="98" t="e">
        <f t="shared" si="3"/>
        <v>#DIV/0!</v>
      </c>
    </row>
    <row r="60" spans="1:14" hidden="1" x14ac:dyDescent="0.25">
      <c r="A60" s="35" t="s">
        <v>26</v>
      </c>
      <c r="B60" s="60"/>
      <c r="C60" s="61"/>
      <c r="D60" s="87">
        <f t="shared" si="1"/>
        <v>0</v>
      </c>
      <c r="E60" s="97" t="e">
        <f>B60/D60</f>
        <v>#DIV/0!</v>
      </c>
      <c r="F60" s="98" t="e">
        <f>C60/D60</f>
        <v>#DIV/0!</v>
      </c>
    </row>
    <row r="61" spans="1:14" hidden="1" x14ac:dyDescent="0.25">
      <c r="A61" s="35" t="s">
        <v>27</v>
      </c>
      <c r="B61" s="60"/>
      <c r="C61" s="61"/>
      <c r="D61" s="87">
        <f t="shared" si="1"/>
        <v>0</v>
      </c>
      <c r="E61" s="97" t="e">
        <f t="shared" si="2"/>
        <v>#DIV/0!</v>
      </c>
      <c r="F61" s="98" t="e">
        <f>C61/D61</f>
        <v>#DIV/0!</v>
      </c>
    </row>
    <row r="62" spans="1:14" hidden="1" x14ac:dyDescent="0.25">
      <c r="A62" s="35" t="s">
        <v>28</v>
      </c>
      <c r="B62" s="60"/>
      <c r="C62" s="61"/>
      <c r="D62" s="87">
        <f t="shared" si="1"/>
        <v>0</v>
      </c>
      <c r="E62" s="97" t="e">
        <f>B62/D62</f>
        <v>#DIV/0!</v>
      </c>
      <c r="F62" s="98" t="e">
        <f t="shared" si="3"/>
        <v>#DIV/0!</v>
      </c>
    </row>
    <row r="63" spans="1:14" hidden="1" x14ac:dyDescent="0.25">
      <c r="A63" s="35" t="s">
        <v>29</v>
      </c>
      <c r="B63" s="60"/>
      <c r="C63" s="61"/>
      <c r="D63" s="87">
        <f t="shared" si="1"/>
        <v>0</v>
      </c>
      <c r="E63" s="97" t="e">
        <f t="shared" si="2"/>
        <v>#DIV/0!</v>
      </c>
      <c r="F63" s="98" t="e">
        <f t="shared" si="3"/>
        <v>#DIV/0!</v>
      </c>
    </row>
    <row r="64" spans="1:14" ht="15.75" hidden="1" thickBot="1" x14ac:dyDescent="0.3">
      <c r="A64" s="35" t="s">
        <v>30</v>
      </c>
      <c r="B64" s="76"/>
      <c r="C64" s="78"/>
      <c r="D64" s="88">
        <f t="shared" si="1"/>
        <v>0</v>
      </c>
      <c r="E64" s="99" t="e">
        <f>B64/D64</f>
        <v>#DIV/0!</v>
      </c>
      <c r="F64" s="100" t="e">
        <f>C64/D64</f>
        <v>#DIV/0!</v>
      </c>
    </row>
    <row r="65" spans="1:6" ht="5.25" customHeight="1" x14ac:dyDescent="0.25"/>
    <row r="66" spans="1:6" ht="15.75" thickBot="1" x14ac:dyDescent="0.3">
      <c r="A66" s="5" t="str">
        <f>_xlfn.CONCAT("REPARTITION PAR AGE AU 31/12/",E28)</f>
        <v>REPARTITION PAR AGE AU 31/12/2022</v>
      </c>
      <c r="B66" s="5"/>
      <c r="C66" s="5"/>
      <c r="D66" s="5"/>
      <c r="E66" s="1"/>
    </row>
    <row r="67" spans="1:6" ht="5.25" customHeight="1" thickBot="1" x14ac:dyDescent="0.3">
      <c r="E67" s="113"/>
      <c r="F67" s="113"/>
    </row>
    <row r="68" spans="1:6" ht="15.75" thickBot="1" x14ac:dyDescent="0.3">
      <c r="A68" s="20"/>
      <c r="B68" s="130" t="s">
        <v>38</v>
      </c>
      <c r="C68" s="131"/>
      <c r="D68" s="132"/>
      <c r="E68" s="119" t="s">
        <v>39</v>
      </c>
      <c r="F68" s="120"/>
    </row>
    <row r="69" spans="1:6" s="17" customFormat="1" ht="15.75" thickBot="1" x14ac:dyDescent="0.3">
      <c r="A69" s="21"/>
      <c r="B69" s="36" t="s">
        <v>0</v>
      </c>
      <c r="C69" s="38" t="s">
        <v>35</v>
      </c>
      <c r="D69" s="38" t="s">
        <v>36</v>
      </c>
      <c r="E69" s="119" t="s">
        <v>37</v>
      </c>
      <c r="F69" s="120" t="s">
        <v>32</v>
      </c>
    </row>
    <row r="70" spans="1:6" ht="15.75" thickBot="1" x14ac:dyDescent="0.3">
      <c r="A70" s="34" t="s">
        <v>12</v>
      </c>
      <c r="B70" s="71"/>
      <c r="C70" s="111"/>
      <c r="D70" s="112"/>
      <c r="E70" s="114"/>
      <c r="F70" s="115"/>
    </row>
    <row r="71" spans="1:6" x14ac:dyDescent="0.25">
      <c r="A71" s="35" t="s">
        <v>13</v>
      </c>
      <c r="B71" s="108">
        <f t="shared" ref="B71:B79" si="4">C71+D71</f>
        <v>0</v>
      </c>
      <c r="C71" s="109"/>
      <c r="D71" s="110"/>
      <c r="E71" s="116"/>
      <c r="F71" s="117"/>
    </row>
    <row r="72" spans="1:6" x14ac:dyDescent="0.25">
      <c r="A72" s="35" t="s">
        <v>14</v>
      </c>
      <c r="B72" s="104">
        <f t="shared" si="4"/>
        <v>0</v>
      </c>
      <c r="C72" s="103"/>
      <c r="D72" s="75"/>
      <c r="E72" s="116"/>
      <c r="F72" s="117"/>
    </row>
    <row r="73" spans="1:6" x14ac:dyDescent="0.25">
      <c r="A73" s="35" t="s">
        <v>15</v>
      </c>
      <c r="B73" s="104">
        <f t="shared" si="4"/>
        <v>0</v>
      </c>
      <c r="C73" s="103"/>
      <c r="D73" s="75"/>
      <c r="E73" s="116"/>
      <c r="F73" s="117"/>
    </row>
    <row r="74" spans="1:6" x14ac:dyDescent="0.25">
      <c r="A74" s="35" t="s">
        <v>16</v>
      </c>
      <c r="B74" s="104">
        <f t="shared" si="4"/>
        <v>0</v>
      </c>
      <c r="C74" s="103"/>
      <c r="D74" s="75"/>
      <c r="E74" s="116"/>
      <c r="F74" s="117"/>
    </row>
    <row r="75" spans="1:6" x14ac:dyDescent="0.25">
      <c r="A75" s="35" t="s">
        <v>17</v>
      </c>
      <c r="B75" s="104">
        <f t="shared" si="4"/>
        <v>0</v>
      </c>
      <c r="C75" s="103"/>
      <c r="D75" s="75"/>
      <c r="E75" s="116"/>
      <c r="F75" s="117"/>
    </row>
    <row r="76" spans="1:6" x14ac:dyDescent="0.25">
      <c r="A76" s="35" t="s">
        <v>18</v>
      </c>
      <c r="B76" s="104">
        <f t="shared" si="4"/>
        <v>0</v>
      </c>
      <c r="C76" s="103"/>
      <c r="D76" s="75"/>
      <c r="E76" s="116"/>
      <c r="F76" s="117"/>
    </row>
    <row r="77" spans="1:6" x14ac:dyDescent="0.25">
      <c r="A77" s="35" t="s">
        <v>19</v>
      </c>
      <c r="B77" s="104">
        <f t="shared" si="4"/>
        <v>0</v>
      </c>
      <c r="C77" s="103"/>
      <c r="D77" s="75"/>
      <c r="E77" s="116"/>
      <c r="F77" s="117"/>
    </row>
    <row r="78" spans="1:6" x14ac:dyDescent="0.25">
      <c r="A78" s="35" t="s">
        <v>20</v>
      </c>
      <c r="B78" s="104">
        <f t="shared" si="4"/>
        <v>0</v>
      </c>
      <c r="C78" s="103"/>
      <c r="D78" s="75"/>
      <c r="E78" s="116"/>
      <c r="F78" s="117"/>
    </row>
    <row r="79" spans="1:6" ht="15.75" thickBot="1" x14ac:dyDescent="0.3">
      <c r="A79" s="35" t="s">
        <v>33</v>
      </c>
      <c r="B79" s="106">
        <f t="shared" si="4"/>
        <v>0</v>
      </c>
      <c r="C79" s="105"/>
      <c r="D79" s="78"/>
      <c r="E79" s="116"/>
      <c r="F79" s="117"/>
    </row>
    <row r="80" spans="1:6" ht="15.75" thickBot="1" x14ac:dyDescent="0.3">
      <c r="A80" s="34" t="s">
        <v>0</v>
      </c>
      <c r="B80" s="101">
        <f>SUM(B71:B79)</f>
        <v>0</v>
      </c>
      <c r="C80" s="101">
        <f t="shared" ref="C80:E80" si="5">SUM(C71:C79)</f>
        <v>0</v>
      </c>
      <c r="D80" s="101">
        <f t="shared" si="5"/>
        <v>0</v>
      </c>
      <c r="E80" s="116">
        <f t="shared" si="5"/>
        <v>0</v>
      </c>
      <c r="F80" s="117">
        <f>SUM(F71:F79)</f>
        <v>0</v>
      </c>
    </row>
    <row r="81" spans="1:6" ht="19.5" customHeight="1" x14ac:dyDescent="0.25"/>
    <row r="82" spans="1:6" hidden="1" x14ac:dyDescent="0.25"/>
    <row r="83" spans="1:6" ht="15.75" hidden="1" thickBot="1" x14ac:dyDescent="0.3">
      <c r="A83" s="5" t="str">
        <f>_xlfn.CONCAT("REPARTITION PAR SITUATION FAMILIALE AU 31/12/",E28)</f>
        <v>REPARTITION PAR SITUATION FAMILIALE AU 31/12/2022</v>
      </c>
      <c r="B83" s="5"/>
      <c r="C83" s="5"/>
      <c r="D83" s="5"/>
      <c r="E83" s="5"/>
      <c r="F83" s="6"/>
    </row>
    <row r="84" spans="1:6" ht="15.75" hidden="1" thickBot="1" x14ac:dyDescent="0.3">
      <c r="A84" s="1"/>
      <c r="B84" s="1"/>
      <c r="C84" s="1"/>
      <c r="D84" s="1"/>
      <c r="E84" s="1"/>
    </row>
    <row r="85" spans="1:6" ht="18" hidden="1" customHeight="1" thickBot="1" x14ac:dyDescent="0.3">
      <c r="A85" s="34" t="s">
        <v>55</v>
      </c>
      <c r="B85" s="37" t="s">
        <v>56</v>
      </c>
    </row>
    <row r="86" spans="1:6" hidden="1" x14ac:dyDescent="0.25">
      <c r="A86" s="35" t="s">
        <v>47</v>
      </c>
      <c r="B86" s="62"/>
    </row>
    <row r="87" spans="1:6" hidden="1" x14ac:dyDescent="0.25">
      <c r="A87" s="35" t="s">
        <v>48</v>
      </c>
      <c r="B87" s="63"/>
    </row>
    <row r="88" spans="1:6" hidden="1" x14ac:dyDescent="0.25">
      <c r="A88" s="35" t="s">
        <v>49</v>
      </c>
      <c r="B88" s="63"/>
    </row>
    <row r="89" spans="1:6" hidden="1" x14ac:dyDescent="0.25">
      <c r="A89" s="35" t="s">
        <v>50</v>
      </c>
      <c r="B89" s="63"/>
    </row>
    <row r="90" spans="1:6" hidden="1" x14ac:dyDescent="0.25">
      <c r="A90" s="35" t="s">
        <v>51</v>
      </c>
      <c r="B90" s="63"/>
    </row>
    <row r="91" spans="1:6" hidden="1" x14ac:dyDescent="0.25">
      <c r="A91" s="35" t="s">
        <v>52</v>
      </c>
      <c r="B91" s="63"/>
    </row>
    <row r="92" spans="1:6" ht="15.75" hidden="1" thickBot="1" x14ac:dyDescent="0.3">
      <c r="A92" s="35" t="s">
        <v>57</v>
      </c>
      <c r="B92" s="64"/>
    </row>
    <row r="93" spans="1:6" ht="15.75" hidden="1" thickBot="1" x14ac:dyDescent="0.3">
      <c r="A93" s="34" t="s">
        <v>0</v>
      </c>
      <c r="B93" s="65">
        <f>SUM(B86:B92)</f>
        <v>0</v>
      </c>
    </row>
    <row r="94" spans="1:6" hidden="1" x14ac:dyDescent="0.25"/>
  </sheetData>
  <sheetProtection algorithmName="SHA-512" hashValue="7GKMRhSXW3zRYSmJxHTGv9f2k1/Kl7GvlA2IVnGxdNstrXPDzPd9Z3dHjweCbgFQg+D5B/Z3seD/6Zvh+C0XNw==" saltValue="CG1Lh5Yxeh3m/SFHAB97sQ==" spinCount="100000" sheet="1" objects="1" scenarios="1"/>
  <mergeCells count="8">
    <mergeCell ref="E69:F69"/>
    <mergeCell ref="B3:D3"/>
    <mergeCell ref="B2:D2"/>
    <mergeCell ref="A5:F6"/>
    <mergeCell ref="B68:D68"/>
    <mergeCell ref="E68:F68"/>
    <mergeCell ref="B8:F8"/>
    <mergeCell ref="B26:E26"/>
  </mergeCells>
  <phoneticPr fontId="5" type="noConversion"/>
  <conditionalFormatting sqref="B13">
    <cfRule type="expression" dxfId="19" priority="38">
      <formula>ISBLANK(B13)</formula>
    </cfRule>
  </conditionalFormatting>
  <conditionalFormatting sqref="B20">
    <cfRule type="expression" dxfId="18" priority="37">
      <formula>ISBLANK(B20)</formula>
    </cfRule>
  </conditionalFormatting>
  <conditionalFormatting sqref="B86:B92">
    <cfRule type="expression" dxfId="17" priority="26">
      <formula>ISBLANK(B86)</formula>
    </cfRule>
  </conditionalFormatting>
  <conditionalFormatting sqref="B49:C50">
    <cfRule type="expression" dxfId="16" priority="10">
      <formula>ISBLANK(B49)</formula>
    </cfRule>
  </conditionalFormatting>
  <conditionalFormatting sqref="B57:C64">
    <cfRule type="expression" dxfId="15" priority="6">
      <formula>ISBLANK(B57)</formula>
    </cfRule>
  </conditionalFormatting>
  <conditionalFormatting sqref="B31:E34">
    <cfRule type="expression" dxfId="14" priority="23">
      <formula>ISBLANK(B31)</formula>
    </cfRule>
  </conditionalFormatting>
  <conditionalFormatting sqref="B41:E42">
    <cfRule type="expression" dxfId="13" priority="18">
      <formula>ISBLANK(B41)</formula>
    </cfRule>
  </conditionalFormatting>
  <conditionalFormatting sqref="C71:D79">
    <cfRule type="expression" dxfId="12" priority="1">
      <formula>ISBLANK(C71)</formula>
    </cfRule>
  </conditionalFormatting>
  <conditionalFormatting sqref="F13:F16">
    <cfRule type="expression" dxfId="11" priority="41">
      <formula>ISBLANK(F13)</formula>
    </cfRule>
  </conditionalFormatting>
  <conditionalFormatting sqref="F20:F23">
    <cfRule type="expression" dxfId="10" priority="39">
      <formula>ISBLANK(F20)</formula>
    </cfRule>
  </conditionalFormatting>
  <dataValidations count="3">
    <dataValidation type="whole" allowBlank="1" showInputMessage="1" showErrorMessage="1" sqref="B31:E34" xr:uid="{00000000-0002-0000-0000-000000000000}">
      <formula1>0</formula1>
      <formula2>1000000</formula2>
    </dataValidation>
    <dataValidation type="decimal" allowBlank="1" showInputMessage="1" showErrorMessage="1" sqref="B41:E42" xr:uid="{00000000-0002-0000-0000-000001000000}">
      <formula1>0</formula1>
      <formula2>10000000000</formula2>
    </dataValidation>
    <dataValidation type="whole" allowBlank="1" showInputMessage="1" showErrorMessage="1" sqref="B57:C64 B86:B92 C71:E79" xr:uid="{00000000-0002-0000-0000-000002000000}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Feuil2!$A$1:$A$2</xm:f>
          </x14:formula1>
          <xm:sqref>F13 F20</xm:sqref>
        </x14:dataValidation>
        <x14:dataValidation type="list" allowBlank="1" showInputMessage="1" showErrorMessage="1" xr:uid="{00000000-0002-0000-0000-000004000000}">
          <x14:formula1>
            <xm:f>Feuil2!$D$1:$D$2</xm:f>
          </x14:formula1>
          <xm:sqref>B13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O70"/>
  <sheetViews>
    <sheetView workbookViewId="0">
      <selection activeCell="K15" sqref="K15"/>
    </sheetView>
  </sheetViews>
  <sheetFormatPr baseColWidth="10" defaultColWidth="11.42578125" defaultRowHeight="15" x14ac:dyDescent="0.25"/>
  <cols>
    <col min="1" max="1" width="21.28515625" style="2" customWidth="1"/>
    <col min="2" max="2" width="19.42578125" style="2" customWidth="1"/>
    <col min="3" max="3" width="26.140625" style="2" customWidth="1"/>
    <col min="4" max="7" width="13.7109375" style="2" customWidth="1"/>
    <col min="8" max="8" width="2" style="2" customWidth="1"/>
    <col min="9" max="11" width="14.140625" style="2" customWidth="1"/>
    <col min="12" max="13" width="11.42578125" style="11"/>
    <col min="14" max="14" width="11.42578125" style="12"/>
    <col min="15" max="41" width="11.42578125" style="13"/>
    <col min="42" max="16384" width="11.42578125" style="2"/>
  </cols>
  <sheetData>
    <row r="2" spans="1:41" x14ac:dyDescent="0.25">
      <c r="F2" s="55"/>
    </row>
    <row r="3" spans="1:41" x14ac:dyDescent="0.25">
      <c r="G3" s="54"/>
    </row>
    <row r="4" spans="1:41" ht="27" customHeight="1" thickBot="1" x14ac:dyDescent="0.3">
      <c r="F4" s="55"/>
    </row>
    <row r="5" spans="1:41" s="15" customFormat="1" ht="15.75" customHeight="1" x14ac:dyDescent="0.25">
      <c r="A5" s="141" t="s">
        <v>73</v>
      </c>
      <c r="B5" s="142"/>
      <c r="C5" s="142"/>
      <c r="D5" s="142"/>
      <c r="E5" s="142"/>
      <c r="F5" s="142"/>
      <c r="G5" s="143"/>
      <c r="L5" s="14"/>
      <c r="M5" s="14"/>
      <c r="N5" s="14"/>
    </row>
    <row r="6" spans="1:41" s="15" customFormat="1" ht="15.75" customHeight="1" thickBot="1" x14ac:dyDescent="0.3">
      <c r="A6" s="144"/>
      <c r="B6" s="145"/>
      <c r="C6" s="145"/>
      <c r="D6" s="145"/>
      <c r="E6" s="145"/>
      <c r="F6" s="145"/>
      <c r="G6" s="146"/>
      <c r="L6" s="14"/>
      <c r="M6" s="14"/>
      <c r="N6" s="14"/>
    </row>
    <row r="7" spans="1:41" s="15" customFormat="1" ht="15.75" customHeight="1" thickBot="1" x14ac:dyDescent="0.3">
      <c r="A7" s="43"/>
      <c r="B7" s="22"/>
      <c r="C7" s="22"/>
      <c r="D7" s="22"/>
      <c r="E7" s="22"/>
      <c r="F7" s="22"/>
      <c r="L7" s="14"/>
      <c r="M7" s="14"/>
      <c r="N7" s="14"/>
    </row>
    <row r="8" spans="1:41" ht="16.5" thickBot="1" x14ac:dyDescent="0.3">
      <c r="A8" s="8" t="s">
        <v>40</v>
      </c>
      <c r="B8" s="138" t="str">
        <f>'Données Sociales'!$B$8</f>
        <v>Nom de l'employeur</v>
      </c>
      <c r="C8" s="139"/>
      <c r="D8" s="139"/>
      <c r="E8" s="139"/>
      <c r="F8" s="139"/>
      <c r="G8" s="140"/>
    </row>
    <row r="9" spans="1:41" ht="4.5" customHeight="1" x14ac:dyDescent="0.25"/>
    <row r="10" spans="1:41" x14ac:dyDescent="0.25">
      <c r="A10" s="7"/>
      <c r="D10" s="3">
        <v>2019</v>
      </c>
      <c r="E10" s="3">
        <v>2020</v>
      </c>
      <c r="F10" s="3">
        <v>2021</v>
      </c>
      <c r="G10" s="3">
        <v>2022</v>
      </c>
    </row>
    <row r="11" spans="1:41" ht="4.5" customHeight="1" x14ac:dyDescent="0.25"/>
    <row r="12" spans="1:41" ht="15.75" thickBot="1" x14ac:dyDescent="0.3">
      <c r="A12" s="44" t="s">
        <v>9</v>
      </c>
      <c r="B12" s="44"/>
      <c r="C12" s="44"/>
      <c r="D12" s="34"/>
      <c r="E12" s="34"/>
      <c r="F12" s="34"/>
      <c r="G12" s="34"/>
    </row>
    <row r="13" spans="1:41" x14ac:dyDescent="0.25">
      <c r="A13" s="7" t="s">
        <v>31</v>
      </c>
      <c r="D13" s="24"/>
      <c r="E13" s="24"/>
      <c r="F13" s="24"/>
      <c r="G13" s="24"/>
    </row>
    <row r="14" spans="1:41" x14ac:dyDescent="0.25">
      <c r="A14" s="34" t="s">
        <v>0</v>
      </c>
      <c r="B14" s="51" t="s">
        <v>88</v>
      </c>
      <c r="C14" s="45" t="s">
        <v>6</v>
      </c>
      <c r="D14" s="59"/>
      <c r="E14" s="59"/>
      <c r="F14" s="59"/>
      <c r="G14" s="59"/>
    </row>
    <row r="15" spans="1:41" x14ac:dyDescent="0.25">
      <c r="A15" s="35"/>
      <c r="B15" s="50"/>
      <c r="C15" s="46" t="s">
        <v>7</v>
      </c>
      <c r="D15" s="59"/>
      <c r="E15" s="59"/>
      <c r="F15" s="59"/>
      <c r="G15" s="59"/>
    </row>
    <row r="16" spans="1:41" s="26" customFormat="1" hidden="1" x14ac:dyDescent="0.25">
      <c r="A16" s="35"/>
      <c r="B16" s="51" t="s">
        <v>22</v>
      </c>
      <c r="C16" s="47" t="s">
        <v>6</v>
      </c>
      <c r="D16" s="59"/>
      <c r="E16" s="59"/>
      <c r="F16" s="59"/>
      <c r="G16" s="59"/>
      <c r="I16" s="2"/>
      <c r="J16" s="2"/>
      <c r="K16" s="2"/>
      <c r="L16" s="11"/>
      <c r="M16" s="27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s="26" customFormat="1" hidden="1" x14ac:dyDescent="0.25">
      <c r="A17" s="35"/>
      <c r="B17" s="52"/>
      <c r="C17" s="48" t="s">
        <v>7</v>
      </c>
      <c r="D17" s="59"/>
      <c r="E17" s="59"/>
      <c r="F17" s="59"/>
      <c r="G17" s="59"/>
      <c r="I17" s="2"/>
      <c r="J17" s="2"/>
      <c r="K17" s="2"/>
      <c r="L17" s="11"/>
      <c r="M17" s="27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x14ac:dyDescent="0.25">
      <c r="A18" s="7" t="s">
        <v>8</v>
      </c>
      <c r="D18" s="10"/>
      <c r="E18" s="10"/>
      <c r="F18" s="10"/>
      <c r="G18" s="10"/>
    </row>
    <row r="19" spans="1:41" x14ac:dyDescent="0.25">
      <c r="A19" s="34" t="s">
        <v>0</v>
      </c>
      <c r="B19" s="51" t="s">
        <v>88</v>
      </c>
      <c r="C19" s="45" t="s">
        <v>6</v>
      </c>
      <c r="D19" s="59"/>
      <c r="E19" s="59"/>
      <c r="F19" s="59"/>
      <c r="G19" s="59"/>
    </row>
    <row r="20" spans="1:41" x14ac:dyDescent="0.25">
      <c r="A20" s="35"/>
      <c r="B20" s="50"/>
      <c r="C20" s="46" t="s">
        <v>7</v>
      </c>
      <c r="D20" s="59"/>
      <c r="E20" s="59"/>
      <c r="F20" s="59"/>
      <c r="G20" s="59"/>
    </row>
    <row r="21" spans="1:41" s="26" customFormat="1" hidden="1" x14ac:dyDescent="0.25">
      <c r="A21" s="35"/>
      <c r="B21" s="51" t="s">
        <v>22</v>
      </c>
      <c r="C21" s="47" t="s">
        <v>6</v>
      </c>
      <c r="D21" s="59"/>
      <c r="E21" s="59"/>
      <c r="F21" s="59"/>
      <c r="G21" s="59"/>
      <c r="L21" s="27"/>
      <c r="M21" s="27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s="26" customFormat="1" hidden="1" x14ac:dyDescent="0.25">
      <c r="A22" s="35"/>
      <c r="B22" s="52"/>
      <c r="C22" s="48" t="s">
        <v>7</v>
      </c>
      <c r="D22" s="59"/>
      <c r="E22" s="59"/>
      <c r="F22" s="59"/>
      <c r="G22" s="59"/>
      <c r="L22" s="27"/>
      <c r="M22" s="27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x14ac:dyDescent="0.25">
      <c r="A23" s="7" t="s">
        <v>10</v>
      </c>
      <c r="D23" s="10"/>
      <c r="E23" s="10"/>
      <c r="F23" s="10"/>
      <c r="G23" s="10"/>
    </row>
    <row r="24" spans="1:41" x14ac:dyDescent="0.25">
      <c r="A24" s="34" t="s">
        <v>0</v>
      </c>
      <c r="B24" s="51" t="s">
        <v>88</v>
      </c>
      <c r="C24" s="45" t="s">
        <v>6</v>
      </c>
      <c r="D24" s="59"/>
      <c r="E24" s="59"/>
      <c r="F24" s="59"/>
      <c r="G24" s="59"/>
    </row>
    <row r="25" spans="1:41" x14ac:dyDescent="0.25">
      <c r="A25" s="35"/>
      <c r="B25" s="50"/>
      <c r="C25" s="46" t="s">
        <v>7</v>
      </c>
      <c r="D25" s="59"/>
      <c r="E25" s="59"/>
      <c r="F25" s="59"/>
      <c r="G25" s="59"/>
    </row>
    <row r="26" spans="1:41" s="26" customFormat="1" hidden="1" x14ac:dyDescent="0.25">
      <c r="A26" s="35"/>
      <c r="B26" s="51" t="s">
        <v>22</v>
      </c>
      <c r="C26" s="47" t="s">
        <v>6</v>
      </c>
      <c r="D26" s="59"/>
      <c r="E26" s="59"/>
      <c r="F26" s="59"/>
      <c r="G26" s="59"/>
      <c r="L26" s="27"/>
      <c r="M26" s="27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s="26" customFormat="1" hidden="1" x14ac:dyDescent="0.25">
      <c r="A27" s="35"/>
      <c r="B27" s="52"/>
      <c r="C27" s="48" t="s">
        <v>7</v>
      </c>
      <c r="D27" s="59"/>
      <c r="E27" s="59"/>
      <c r="F27" s="59"/>
      <c r="G27" s="59"/>
      <c r="L27" s="27"/>
      <c r="M27" s="27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3.75" customHeight="1" x14ac:dyDescent="0.25"/>
    <row r="29" spans="1:41" ht="15.75" thickBot="1" x14ac:dyDescent="0.3">
      <c r="A29" s="44" t="s">
        <v>90</v>
      </c>
      <c r="B29" s="44"/>
      <c r="C29" s="44"/>
      <c r="D29" s="44"/>
      <c r="E29" s="44"/>
      <c r="F29" s="44"/>
      <c r="G29" s="44"/>
    </row>
    <row r="30" spans="1:41" x14ac:dyDescent="0.25">
      <c r="A30" s="7" t="s">
        <v>31</v>
      </c>
      <c r="D30" s="25"/>
      <c r="E30" s="25"/>
      <c r="F30" s="25"/>
      <c r="G30" s="25"/>
    </row>
    <row r="31" spans="1:41" x14ac:dyDescent="0.25">
      <c r="A31" s="34" t="s">
        <v>0</v>
      </c>
      <c r="B31" s="51" t="s">
        <v>88</v>
      </c>
      <c r="C31" s="45" t="s">
        <v>6</v>
      </c>
      <c r="D31" s="59"/>
      <c r="E31" s="59"/>
      <c r="F31" s="59"/>
      <c r="G31" s="59"/>
    </row>
    <row r="32" spans="1:41" x14ac:dyDescent="0.25">
      <c r="A32" s="35"/>
      <c r="B32" s="50"/>
      <c r="C32" s="46" t="s">
        <v>7</v>
      </c>
      <c r="D32" s="59"/>
      <c r="E32" s="59"/>
      <c r="F32" s="59"/>
      <c r="G32" s="59"/>
    </row>
    <row r="33" spans="1:41" s="26" customFormat="1" hidden="1" x14ac:dyDescent="0.25">
      <c r="A33" s="35"/>
      <c r="B33" s="51" t="s">
        <v>22</v>
      </c>
      <c r="C33" s="47" t="s">
        <v>6</v>
      </c>
      <c r="D33" s="59"/>
      <c r="E33" s="59"/>
      <c r="F33" s="59"/>
      <c r="G33" s="59"/>
      <c r="L33" s="27"/>
      <c r="M33" s="27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s="26" customFormat="1" hidden="1" x14ac:dyDescent="0.25">
      <c r="A34" s="35"/>
      <c r="B34" s="52"/>
      <c r="C34" s="48" t="s">
        <v>7</v>
      </c>
      <c r="D34" s="59"/>
      <c r="E34" s="59"/>
      <c r="F34" s="59"/>
      <c r="G34" s="59"/>
      <c r="L34" s="27"/>
      <c r="M34" s="27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x14ac:dyDescent="0.25">
      <c r="A35" s="7" t="s">
        <v>8</v>
      </c>
      <c r="D35" s="10"/>
      <c r="E35" s="10"/>
      <c r="F35" s="10"/>
      <c r="G35" s="10"/>
    </row>
    <row r="36" spans="1:41" x14ac:dyDescent="0.25">
      <c r="A36" s="34" t="s">
        <v>0</v>
      </c>
      <c r="B36" s="51" t="s">
        <v>88</v>
      </c>
      <c r="C36" s="45" t="s">
        <v>6</v>
      </c>
      <c r="D36" s="59"/>
      <c r="E36" s="59"/>
      <c r="F36" s="59"/>
      <c r="G36" s="59"/>
    </row>
    <row r="37" spans="1:41" x14ac:dyDescent="0.25">
      <c r="A37" s="35"/>
      <c r="B37" s="50"/>
      <c r="C37" s="46" t="s">
        <v>7</v>
      </c>
      <c r="D37" s="59"/>
      <c r="E37" s="59"/>
      <c r="F37" s="59"/>
      <c r="G37" s="59"/>
    </row>
    <row r="38" spans="1:41" s="26" customFormat="1" hidden="1" x14ac:dyDescent="0.25">
      <c r="A38" s="35"/>
      <c r="B38" s="51" t="s">
        <v>22</v>
      </c>
      <c r="C38" s="47" t="s">
        <v>6</v>
      </c>
      <c r="D38" s="59"/>
      <c r="E38" s="59"/>
      <c r="F38" s="59"/>
      <c r="G38" s="59"/>
      <c r="H38" s="2"/>
      <c r="L38" s="27"/>
      <c r="M38" s="27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s="26" customFormat="1" hidden="1" x14ac:dyDescent="0.25">
      <c r="A39" s="35"/>
      <c r="B39" s="52"/>
      <c r="C39" s="48" t="s">
        <v>7</v>
      </c>
      <c r="D39" s="59"/>
      <c r="E39" s="59"/>
      <c r="F39" s="59"/>
      <c r="G39" s="59"/>
      <c r="H39" s="2"/>
      <c r="L39" s="27"/>
      <c r="M39" s="27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x14ac:dyDescent="0.25">
      <c r="A40" s="7" t="s">
        <v>10</v>
      </c>
      <c r="D40" s="10"/>
      <c r="E40" s="10"/>
      <c r="F40" s="10"/>
      <c r="G40" s="10"/>
    </row>
    <row r="41" spans="1:41" x14ac:dyDescent="0.25">
      <c r="A41" s="34" t="s">
        <v>0</v>
      </c>
      <c r="B41" s="51" t="s">
        <v>88</v>
      </c>
      <c r="C41" s="45" t="s">
        <v>6</v>
      </c>
      <c r="D41" s="69"/>
      <c r="E41" s="69"/>
      <c r="F41" s="69"/>
      <c r="G41" s="69"/>
    </row>
    <row r="42" spans="1:41" x14ac:dyDescent="0.25">
      <c r="A42" s="35"/>
      <c r="B42" s="50"/>
      <c r="C42" s="46" t="s">
        <v>7</v>
      </c>
      <c r="D42" s="69"/>
      <c r="E42" s="69"/>
      <c r="F42" s="69"/>
      <c r="G42" s="69"/>
    </row>
    <row r="43" spans="1:41" s="26" customFormat="1" hidden="1" x14ac:dyDescent="0.25">
      <c r="A43" s="35"/>
      <c r="B43" s="51" t="s">
        <v>22</v>
      </c>
      <c r="C43" s="47" t="s">
        <v>6</v>
      </c>
      <c r="D43" s="69"/>
      <c r="E43" s="69"/>
      <c r="F43" s="69"/>
      <c r="G43" s="69"/>
      <c r="H43" s="2"/>
      <c r="L43" s="27"/>
      <c r="M43" s="27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s="26" customFormat="1" hidden="1" x14ac:dyDescent="0.25">
      <c r="A44" s="35"/>
      <c r="B44" s="52"/>
      <c r="C44" s="48" t="s">
        <v>7</v>
      </c>
      <c r="D44" s="69"/>
      <c r="E44" s="69"/>
      <c r="F44" s="69"/>
      <c r="G44" s="69"/>
      <c r="H44" s="2"/>
      <c r="L44" s="27"/>
      <c r="M44" s="27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4.5" customHeight="1" x14ac:dyDescent="0.25"/>
    <row r="46" spans="1:41" s="5" customFormat="1" ht="15.75" thickBot="1" x14ac:dyDescent="0.3">
      <c r="A46" s="44" t="s">
        <v>89</v>
      </c>
      <c r="B46" s="44"/>
      <c r="C46" s="44"/>
      <c r="D46" s="44"/>
      <c r="E46" s="44"/>
      <c r="F46" s="44"/>
      <c r="G46" s="44"/>
      <c r="H46" s="1"/>
      <c r="I46" s="1"/>
      <c r="J46" s="1"/>
      <c r="K46" s="1"/>
      <c r="L46" s="1"/>
      <c r="M46" s="1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x14ac:dyDescent="0.25">
      <c r="A47" s="7" t="s">
        <v>93</v>
      </c>
      <c r="D47" s="30"/>
      <c r="E47" s="30"/>
      <c r="F47" s="30"/>
      <c r="G47" s="30"/>
    </row>
    <row r="48" spans="1:41" x14ac:dyDescent="0.25">
      <c r="A48" s="34" t="s">
        <v>0</v>
      </c>
      <c r="B48" s="51" t="s">
        <v>88</v>
      </c>
      <c r="C48" s="45" t="s">
        <v>6</v>
      </c>
      <c r="D48" s="102"/>
      <c r="E48" s="102"/>
      <c r="F48" s="102"/>
      <c r="G48" s="102"/>
    </row>
    <row r="49" spans="1:41" x14ac:dyDescent="0.25">
      <c r="A49" s="35"/>
      <c r="B49" s="50"/>
      <c r="C49" s="46" t="s">
        <v>7</v>
      </c>
      <c r="D49" s="102"/>
      <c r="E49" s="102"/>
      <c r="F49" s="102"/>
      <c r="G49" s="102"/>
    </row>
    <row r="50" spans="1:41" s="26" customFormat="1" hidden="1" x14ac:dyDescent="0.25">
      <c r="A50" s="35"/>
      <c r="B50" s="51" t="s">
        <v>22</v>
      </c>
      <c r="C50" s="47" t="s">
        <v>6</v>
      </c>
      <c r="D50" s="102"/>
      <c r="E50" s="102"/>
      <c r="F50" s="102"/>
      <c r="G50" s="102"/>
      <c r="L50" s="27"/>
      <c r="M50" s="27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s="26" customFormat="1" hidden="1" x14ac:dyDescent="0.25">
      <c r="A51" s="35"/>
      <c r="B51" s="52"/>
      <c r="C51" s="48" t="s">
        <v>7</v>
      </c>
      <c r="D51" s="102"/>
      <c r="E51" s="102"/>
      <c r="F51" s="102"/>
      <c r="G51" s="102"/>
      <c r="L51" s="27"/>
      <c r="M51" s="27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idden="1" x14ac:dyDescent="0.25">
      <c r="A52" s="7" t="s">
        <v>45</v>
      </c>
      <c r="D52" s="23"/>
      <c r="E52" s="23"/>
      <c r="F52" s="23"/>
      <c r="G52" s="23"/>
    </row>
    <row r="53" spans="1:41" hidden="1" x14ac:dyDescent="0.25">
      <c r="A53" s="34" t="s">
        <v>0</v>
      </c>
      <c r="B53" s="51" t="s">
        <v>88</v>
      </c>
      <c r="C53" s="45" t="s">
        <v>6</v>
      </c>
      <c r="D53" s="102"/>
      <c r="E53" s="102"/>
      <c r="F53" s="102"/>
      <c r="G53" s="102"/>
    </row>
    <row r="54" spans="1:41" hidden="1" x14ac:dyDescent="0.25">
      <c r="A54" s="34"/>
      <c r="B54" s="50"/>
      <c r="C54" s="46" t="s">
        <v>7</v>
      </c>
      <c r="D54" s="102"/>
      <c r="E54" s="102"/>
      <c r="F54" s="102"/>
      <c r="G54" s="102"/>
    </row>
    <row r="55" spans="1:41" s="26" customFormat="1" hidden="1" x14ac:dyDescent="0.25">
      <c r="A55" s="34"/>
      <c r="B55" s="51" t="s">
        <v>22</v>
      </c>
      <c r="C55" s="47" t="s">
        <v>6</v>
      </c>
      <c r="D55" s="102"/>
      <c r="E55" s="102"/>
      <c r="F55" s="102"/>
      <c r="G55" s="102"/>
      <c r="L55" s="27"/>
      <c r="M55" s="27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s="26" customFormat="1" hidden="1" x14ac:dyDescent="0.25">
      <c r="A56" s="34"/>
      <c r="B56" s="52"/>
      <c r="C56" s="48" t="s">
        <v>7</v>
      </c>
      <c r="D56" s="102"/>
      <c r="E56" s="102"/>
      <c r="F56" s="102"/>
      <c r="G56" s="102"/>
      <c r="L56" s="27"/>
      <c r="M56" s="27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1:41" s="13" customFormat="1" ht="3.75" customHeight="1" x14ac:dyDescent="0.25">
      <c r="D57" s="31"/>
      <c r="E57" s="31"/>
      <c r="F57" s="31"/>
      <c r="G57" s="31"/>
      <c r="L57" s="12"/>
      <c r="M57" s="12"/>
      <c r="N57" s="12"/>
    </row>
    <row r="58" spans="1:41" ht="15.75" hidden="1" thickBot="1" x14ac:dyDescent="0.3">
      <c r="A58" s="44" t="s">
        <v>43</v>
      </c>
      <c r="B58" s="44"/>
      <c r="C58" s="44"/>
      <c r="D58" s="44"/>
      <c r="E58" s="44"/>
      <c r="F58" s="44"/>
      <c r="G58" s="44"/>
    </row>
    <row r="59" spans="1:41" hidden="1" x14ac:dyDescent="0.25">
      <c r="A59" s="34"/>
      <c r="B59" s="49" t="s">
        <v>44</v>
      </c>
      <c r="C59" s="49"/>
      <c r="D59" s="69"/>
      <c r="E59" s="69"/>
      <c r="F59" s="69"/>
      <c r="G59" s="69"/>
    </row>
    <row r="60" spans="1:41" hidden="1" x14ac:dyDescent="0.25">
      <c r="A60" s="34"/>
      <c r="B60" s="51" t="s">
        <v>8</v>
      </c>
      <c r="C60" s="51"/>
      <c r="D60" s="69"/>
      <c r="E60" s="69"/>
      <c r="F60" s="69"/>
      <c r="G60" s="69"/>
    </row>
    <row r="61" spans="1:41" hidden="1" x14ac:dyDescent="0.25">
      <c r="A61" s="34"/>
      <c r="B61" s="51" t="s">
        <v>10</v>
      </c>
      <c r="C61" s="51"/>
      <c r="D61" s="69"/>
      <c r="E61" s="69"/>
      <c r="F61" s="69"/>
      <c r="G61" s="69"/>
    </row>
    <row r="62" spans="1:41" hidden="1" x14ac:dyDescent="0.25">
      <c r="A62" s="56"/>
      <c r="B62" s="52" t="s">
        <v>46</v>
      </c>
      <c r="C62" s="47"/>
      <c r="D62" s="69"/>
      <c r="E62" s="69"/>
      <c r="F62" s="69"/>
      <c r="G62" s="69"/>
    </row>
    <row r="63" spans="1:41" ht="4.5" customHeight="1" x14ac:dyDescent="0.25"/>
    <row r="64" spans="1:41" ht="15.75" thickBot="1" x14ac:dyDescent="0.3">
      <c r="A64" s="44" t="s">
        <v>11</v>
      </c>
      <c r="B64" s="44"/>
      <c r="C64" s="44"/>
      <c r="D64" s="44"/>
      <c r="E64" s="44"/>
      <c r="F64" s="44"/>
      <c r="G64" s="44"/>
    </row>
    <row r="65" spans="1:7" x14ac:dyDescent="0.25">
      <c r="A65" s="34" t="s">
        <v>91</v>
      </c>
      <c r="B65" s="49"/>
      <c r="C65" s="45" t="s">
        <v>71</v>
      </c>
      <c r="D65" s="69"/>
      <c r="E65" s="69"/>
      <c r="F65" s="69"/>
      <c r="G65" s="69"/>
    </row>
    <row r="66" spans="1:7" hidden="1" x14ac:dyDescent="0.25">
      <c r="A66" s="34" t="s">
        <v>41</v>
      </c>
      <c r="B66" s="53"/>
      <c r="C66" s="45" t="s">
        <v>71</v>
      </c>
      <c r="D66" s="69"/>
      <c r="E66" s="69"/>
      <c r="F66" s="69"/>
      <c r="G66" s="69"/>
    </row>
    <row r="67" spans="1:7" x14ac:dyDescent="0.25">
      <c r="A67" s="34" t="s">
        <v>92</v>
      </c>
      <c r="B67" s="53"/>
      <c r="C67" s="45" t="s">
        <v>71</v>
      </c>
      <c r="D67" s="69"/>
      <c r="E67" s="69"/>
      <c r="F67" s="69"/>
      <c r="G67" s="69"/>
    </row>
    <row r="68" spans="1:7" x14ac:dyDescent="0.25">
      <c r="A68" s="34"/>
      <c r="B68" s="53"/>
      <c r="C68" s="45" t="s">
        <v>72</v>
      </c>
      <c r="D68" s="69"/>
      <c r="E68" s="69"/>
      <c r="F68" s="69"/>
      <c r="G68" s="69"/>
    </row>
    <row r="69" spans="1:7" hidden="1" x14ac:dyDescent="0.25">
      <c r="A69" s="34" t="s">
        <v>42</v>
      </c>
      <c r="B69" s="53"/>
      <c r="C69" s="45" t="s">
        <v>71</v>
      </c>
      <c r="D69" s="69"/>
      <c r="E69" s="69"/>
      <c r="F69" s="69"/>
      <c r="G69" s="69"/>
    </row>
    <row r="70" spans="1:7" hidden="1" x14ac:dyDescent="0.25">
      <c r="A70" s="56"/>
      <c r="B70" s="50"/>
      <c r="C70" s="45" t="s">
        <v>72</v>
      </c>
      <c r="D70" s="69"/>
      <c r="E70" s="69"/>
      <c r="F70" s="69"/>
      <c r="G70" s="69"/>
    </row>
  </sheetData>
  <sheetProtection algorithmName="SHA-512" hashValue="bLWFQhjOfXn4ThCFt3biZ2AnLUwUbsxUHGEWAnE1UCc6boY3c4u+X+z4eZ9awGjaPjzhA3SPlPKfRzc2nCokIw==" saltValue="R+V0sNwQZ7XVD+fj8fqoDA==" spinCount="100000" sheet="1" objects="1" scenarios="1"/>
  <mergeCells count="2">
    <mergeCell ref="B8:G8"/>
    <mergeCell ref="A5:G6"/>
  </mergeCells>
  <phoneticPr fontId="5" type="noConversion"/>
  <conditionalFormatting sqref="D14:G17">
    <cfRule type="expression" dxfId="9" priority="2">
      <formula>ISBLANK(D14)</formula>
    </cfRule>
  </conditionalFormatting>
  <conditionalFormatting sqref="D19:G22">
    <cfRule type="expression" dxfId="8" priority="19">
      <formula>ISBLANK(D19)</formula>
    </cfRule>
  </conditionalFormatting>
  <conditionalFormatting sqref="D24:G27">
    <cfRule type="expression" dxfId="7" priority="18">
      <formula>ISBLANK(D24)</formula>
    </cfRule>
  </conditionalFormatting>
  <conditionalFormatting sqref="D31:G34">
    <cfRule type="expression" dxfId="6" priority="16">
      <formula>ISBLANK(D31)</formula>
    </cfRule>
  </conditionalFormatting>
  <conditionalFormatting sqref="D36:G39">
    <cfRule type="expression" dxfId="5" priority="15">
      <formula>ISBLANK(D36)</formula>
    </cfRule>
  </conditionalFormatting>
  <conditionalFormatting sqref="D41:G44">
    <cfRule type="expression" dxfId="4" priority="14">
      <formula>ISBLANK(D41)</formula>
    </cfRule>
  </conditionalFormatting>
  <conditionalFormatting sqref="D48:G51">
    <cfRule type="expression" dxfId="3" priority="13">
      <formula>ISBLANK(D48)</formula>
    </cfRule>
  </conditionalFormatting>
  <conditionalFormatting sqref="D53:G56">
    <cfRule type="expression" dxfId="2" priority="1">
      <formula>ISBLANK(D53)</formula>
    </cfRule>
  </conditionalFormatting>
  <conditionalFormatting sqref="D59:G62">
    <cfRule type="expression" dxfId="1" priority="11">
      <formula>ISBLANK(D59)</formula>
    </cfRule>
  </conditionalFormatting>
  <conditionalFormatting sqref="D65:G70">
    <cfRule type="expression" dxfId="0" priority="3">
      <formula>ISBLANK(D65)</formula>
    </cfRule>
  </conditionalFormatting>
  <dataValidations count="2">
    <dataValidation type="whole" allowBlank="1" showInputMessage="1" showErrorMessage="1" sqref="D65:G70 D14:G17 D19:G22 D31:G34 D59:G60 D36:G39" xr:uid="{00000000-0002-0000-0100-000000000000}">
      <formula1>0</formula1>
      <formula2>1000000000</formula2>
    </dataValidation>
    <dataValidation type="decimal" allowBlank="1" showInputMessage="1" showErrorMessage="1" sqref="D61:G62 D24:G27 D41:G44 D48:G51 D53:G56" xr:uid="{00000000-0002-0000-0100-000001000000}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6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D2"/>
  <sheetViews>
    <sheetView workbookViewId="0">
      <selection activeCell="D3" sqref="D3"/>
    </sheetView>
  </sheetViews>
  <sheetFormatPr baseColWidth="10" defaultRowHeight="15" x14ac:dyDescent="0.25"/>
  <sheetData>
    <row r="1" spans="1:4" x14ac:dyDescent="0.25">
      <c r="A1" t="s">
        <v>68</v>
      </c>
      <c r="D1" t="s">
        <v>75</v>
      </c>
    </row>
    <row r="2" spans="1:4" x14ac:dyDescent="0.25">
      <c r="A2" t="s">
        <v>69</v>
      </c>
      <c r="D2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e8e55-17ad-4db5-8d28-44d4072afee6" xsi:nil="true"/>
    <lcf76f155ced4ddcb4097134ff3c332f xmlns="1f21e3ec-9db3-4d4c-b8c0-fcb0e8911bd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5050B271C6C408DBD859176866CFB" ma:contentTypeVersion="14" ma:contentTypeDescription="Crée un document." ma:contentTypeScope="" ma:versionID="db64c1277424bb03462739ac0b991aed">
  <xsd:schema xmlns:xsd="http://www.w3.org/2001/XMLSchema" xmlns:xs="http://www.w3.org/2001/XMLSchema" xmlns:p="http://schemas.microsoft.com/office/2006/metadata/properties" xmlns:ns2="1f21e3ec-9db3-4d4c-b8c0-fcb0e8911bd8" xmlns:ns3="a83e8e55-17ad-4db5-8d28-44d4072afee6" targetNamespace="http://schemas.microsoft.com/office/2006/metadata/properties" ma:root="true" ma:fieldsID="6200705a078a159c30f7a0d6a0abef38" ns2:_="" ns3:_="">
    <xsd:import namespace="1f21e3ec-9db3-4d4c-b8c0-fcb0e8911bd8"/>
    <xsd:import namespace="a83e8e55-17ad-4db5-8d28-44d4072afee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e3ec-9db3-4d4c-b8c0-fcb0e8911bd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305f858-1c3c-49ef-98f6-a25e8466e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8e55-17ad-4db5-8d28-44d4072afee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701e90-e650-41ab-b0ef-1e43e9e425da}" ma:internalName="TaxCatchAll" ma:showField="CatchAllData" ma:web="a83e8e55-17ad-4db5-8d28-44d4072af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90D66-7865-4325-B08E-4C73CD411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7CA90-EA71-4689-ACB4-5E724C7E5F08}">
  <ds:schemaRefs>
    <ds:schemaRef ds:uri="http://schemas.microsoft.com/office/2006/metadata/properties"/>
    <ds:schemaRef ds:uri="a83e8e55-17ad-4db5-8d28-44d4072afee6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1f21e3ec-9db3-4d4c-b8c0-fcb0e8911b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773888-20B1-4754-A65E-321B074CB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e3ec-9db3-4d4c-b8c0-fcb0e8911bd8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Données Sociales</vt:lpstr>
      <vt:lpstr>Données statistiques Prévoyance</vt:lpstr>
      <vt:lpstr>Feuil2</vt:lpstr>
      <vt:lpstr>'Données Sociales'!Impression_des_titres</vt:lpstr>
      <vt:lpstr>'Données statistiques Prévoyance'!Impression_des_titres</vt:lpstr>
      <vt:lpstr>'Données Sociales'!Zone_d_impression</vt:lpstr>
      <vt:lpstr>'Données statistiques Prévoyance'!Zone_d_impression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Clément LOISEAU</cp:lastModifiedBy>
  <cp:lastPrinted>2023-07-04T06:50:02Z</cp:lastPrinted>
  <dcterms:created xsi:type="dcterms:W3CDTF">2012-03-15T20:15:51Z</dcterms:created>
  <dcterms:modified xsi:type="dcterms:W3CDTF">2024-02-01T16:50:54Z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0x010100CB65050B271C6C408DBD859176866CFB</vt:lpwstr>
  </property>
  <property fmtid="{D5CDD505-2E9C-101B-9397-08002B2CF9AE}" pid="3" name="MediaServiceImageTags">
    <vt:lpwstr/>
  </property>
</Properties>
</file>